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<sst xmlns="http://schemas.openxmlformats.org/spreadsheetml/2006/main" count="32" uniqueCount="32">
  <si>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</si>
  <si>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IEM100</t>
  </si>
  <si>
    <t xml:space="preserve">Ud</t>
  </si>
  <si>
    <t xml:space="preserve">Regulador electrónico de tensión, empotrado.</t>
  </si>
  <si>
    <r>
      <rPr>
        <sz val="8.25"/>
        <color rgb="FF000000"/>
        <rFont val="Arial"/>
        <family val="2"/>
      </rPr>
      <t xml:space="preserve">Regulador electrónico con mando rotativo, serie Sky Niessen "NIESSEN" formado por mecanismo para regulador electrónico de LED con accionamiento por mando rotativo, referencia 8160.6, tapa con mando rotativo para regulador electrónico de LED con accionamiento por mando rotativo, de material termoplástico, color blanco, serie Sky Niessen, referencia 8560.2 BL y marco embellecedor para 1 elemento, de material termoplástico, color blanco, serie Sky Niessen, referencia 8571.1 BL. Instalación empotrada. El precio no incluye la caja para mecanismo empotrado.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</si>
  <si>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</si>
  <si>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</si>
  <si>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</si>
  <si>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</si>
  <si>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</si>
  <si>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</si>
  <si>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</si>
  <si>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mt33nie100a</t>
  </si>
  <si>
    <t xml:space="preserve">Ud</t>
  </si>
  <si>
    <t xml:space="preserve">Mecanismo para regulador electrónico de LED con accionamiento por mando rotativo, referencia 8160,6 "NIESSEN", tensión asignada 230 V, de 2 a 400 W de potencia total instalada, grado de protección IP20, para empotrar.</t>
  </si>
  <si>
    <t xml:space="preserve">mt33nie301ab</t>
  </si>
  <si>
    <t xml:space="preserve">Ud</t>
  </si>
  <si>
    <t xml:space="preserve">Tapa con mando rotativo para regulador electrónico de LED con accionamiento por mando rotativo, de material termoplástico, color blanco, serie Sky Niessen, referencia 8560.2 BL "NIESSEN", grado de protección IP20.</t>
  </si>
  <si>
    <t xml:space="preserve">mt33nie201zan1</t>
  </si>
  <si>
    <t xml:space="preserve">Ud</t>
  </si>
  <si>
    <t xml:space="preserve">Marco embellecedor para 1 elemento, de material termoplástico, color blanco, serie Sky Niessen, referencia 8571.1 BL "NIESSEN".</t>
  </si>
  <si>
    <t xml:space="preserve">Subtotal materiales:</t>
  </si>
  <si>
    <t xml:space="preserve">Mano de obra</t>
  </si>
  <si>
    <t xml:space="preserve">mo003</t>
  </si>
  <si>
    <t xml:space="preserve">h</t>
  </si>
  <si>
    <t xml:space="preserve">Oficial 1ª electricista.</t>
  </si>
  <si>
    <t xml:space="preserve">Subtotal mano de obra:</t>
  </si>
  <si>
    <t xml:space="preserve">Costes directos complementarios</t>
  </si>
  <si>
    <t xml:space="preserve">%</t>
  </si>
  <si>
    <t xml:space="preserve">Costes directos complementarios</t>
  </si>
  <si>
    <t xml:space="preserve">Coste de mantenimiento decenal: 4,94€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</si>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</sst>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1.02" customWidth="1"/>
    <col min="4" max="4" width="7.65" customWidth="1"/>
    <col min="5" max="5" width="73.10" customWidth="1"/>
    <col min="6" max="6" width="14.11" customWidth="1"/>
    <col min="7" max="7" width="9.86"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
      <c r="D10" s="10" t="s">
        <v>13</v>
      </c>
      <c r="E10" s="1" t="s">
        <v>14</v>
      </c>
      <c r="F10" s="11">
        <v>1</v>
      </c>
      <c r="G10" s="12">
        <v>96.31</v>
      </c>
      <c r="H10" s="12">
        <f ca="1">ROUND(INDIRECT(ADDRESS(ROW()+(0), COLUMN()+(-2), 1))*INDIRECT(ADDRESS(ROW()+(0), COLUMN()+(-1), 1)), 2)</f>
        <v>96.31</v>
      </c>
    </row>
    <row r="11" spans="1:8" ht="34.50" thickBot="1" customHeight="1">
      <c r="A11" s="1" t="s">
        <v>15</v>
      </c>
      <c r="B11" s="1"/>
      <c r="C11" s="1"/>
      <c r="D11" s="10" t="s">
        <v>16</v>
      </c>
      <c r="E11" s="1" t="s">
        <v>17</v>
      </c>
      <c r="F11" s="11">
        <v>1</v>
      </c>
      <c r="G11" s="12">
        <v>16.65</v>
      </c>
      <c r="H11" s="12">
        <f ca="1">ROUND(INDIRECT(ADDRESS(ROW()+(0), COLUMN()+(-2), 1))*INDIRECT(ADDRESS(ROW()+(0), COLUMN()+(-1), 1)), 2)</f>
        <v>16.65</v>
      </c>
    </row>
    <row r="12" spans="1:8" ht="24.00" thickBot="1" customHeight="1">
      <c r="A12" s="1" t="s">
        <v>18</v>
      </c>
      <c r="B12" s="1"/>
      <c r="C12" s="1"/>
      <c r="D12" s="10" t="s">
        <v>19</v>
      </c>
      <c r="E12" s="1" t="s">
        <v>20</v>
      </c>
      <c r="F12" s="13">
        <v>1</v>
      </c>
      <c r="G12" s="14">
        <v>3.63</v>
      </c>
      <c r="H12" s="14">
        <f ca="1">ROUND(INDIRECT(ADDRESS(ROW()+(0), COLUMN()+(-2), 1))*INDIRECT(ADDRESS(ROW()+(0), COLUMN()+(-1), 1)), 2)</f>
        <v>3.63</v>
      </c>
    </row>
    <row r="13" spans="1:8" ht="13.50" thickBot="1" customHeight="1">
      <c r="A13" s="15"/>
      <c r="B13" s="15"/>
      <c r="C13" s="15"/>
      <c r="D13" s="15"/>
      <c r="E13" s="15"/>
      <c r="F13" s="9" t="s">
        <v>21</v>
      </c>
      <c r="G13" s="9"/>
      <c r="H13" s="17">
        <f ca="1">ROUND(SUM(INDIRECT(ADDRESS(ROW()+(-1), COLUMN()+(0), 1)),INDIRECT(ADDRESS(ROW()+(-2), COLUMN()+(0), 1)),INDIRECT(ADDRESS(ROW()+(-3), COLUMN()+(0), 1))), 2)</f>
        <v>116.59</v>
      </c>
    </row>
    <row r="14" spans="1:8" ht="13.50" thickBot="1" customHeight="1">
      <c r="A14" s="15">
        <v>2</v>
      </c>
      <c r="B14" s="15"/>
      <c r="C14" s="15"/>
      <c r="D14" s="15"/>
      <c r="E14" s="18" t="s">
        <v>22</v>
      </c>
      <c r="F14" s="18"/>
      <c r="G14" s="15"/>
      <c r="H14" s="15"/>
    </row>
    <row r="15" spans="1:8" ht="13.50" thickBot="1" customHeight="1">
      <c r="A15" s="1" t="s">
        <v>23</v>
      </c>
      <c r="B15" s="1"/>
      <c r="C15" s="1"/>
      <c r="D15" s="10" t="s">
        <v>24</v>
      </c>
      <c r="E15" s="1" t="s">
        <v>25</v>
      </c>
      <c r="F15" s="13">
        <v>0.19</v>
      </c>
      <c r="G15" s="14">
        <v>23.74</v>
      </c>
      <c r="H15" s="14">
        <f ca="1">ROUND(INDIRECT(ADDRESS(ROW()+(0), COLUMN()+(-2), 1))*INDIRECT(ADDRESS(ROW()+(0), COLUMN()+(-1), 1)), 2)</f>
        <v>4.51</v>
      </c>
    </row>
    <row r="16" spans="1:8" ht="13.50" thickBot="1" customHeight="1">
      <c r="A16" s="15"/>
      <c r="B16" s="15"/>
      <c r="C16" s="15"/>
      <c r="D16" s="15"/>
      <c r="E16" s="15"/>
      <c r="F16" s="9" t="s">
        <v>26</v>
      </c>
      <c r="G16" s="9"/>
      <c r="H16" s="17">
        <f ca="1">ROUND(SUM(INDIRECT(ADDRESS(ROW()+(-1), COLUMN()+(0), 1))), 2)</f>
        <v>4.51</v>
      </c>
    </row>
    <row r="17" spans="1:8" ht="13.50" thickBot="1" customHeight="1">
      <c r="A17" s="15">
        <v>3</v>
      </c>
      <c r="B17" s="15"/>
      <c r="C17" s="15"/>
      <c r="D17" s="15"/>
      <c r="E17" s="18" t="s">
        <v>27</v>
      </c>
      <c r="F17" s="18"/>
      <c r="G17" s="15"/>
      <c r="H17" s="15"/>
    </row>
    <row r="18" spans="1:8" ht="13.50" thickBot="1" customHeight="1">
      <c r="A18" s="19"/>
      <c r="B18" s="19"/>
      <c r="C18" s="19"/>
      <c r="D18" s="20" t="s">
        <v>28</v>
      </c>
      <c r="E18" s="19" t="s">
        <v>29</v>
      </c>
      <c r="F18" s="13">
        <v>2</v>
      </c>
      <c r="G18" s="14">
        <f ca="1">ROUND(SUM(INDIRECT(ADDRESS(ROW()+(-2), COLUMN()+(1), 1)),INDIRECT(ADDRESS(ROW()+(-5), COLUMN()+(1), 1))), 2)</f>
        <v>121.1</v>
      </c>
      <c r="H18" s="14">
        <f ca="1">ROUND(INDIRECT(ADDRESS(ROW()+(0), COLUMN()+(-2), 1))*INDIRECT(ADDRESS(ROW()+(0), COLUMN()+(-1), 1))/100, 2)</f>
        <v>2.42</v>
      </c>
    </row>
    <row r="19" spans="1:8" ht="13.50" thickBot="1" customHeight="1">
      <c r="A19" s="21" t="s">
        <v>30</v>
      </c>
      <c r="B19" s="21"/>
      <c r="C19" s="21"/>
      <c r="D19" s="22"/>
      <c r="E19" s="23"/>
      <c r="F19" s="24" t="s">
        <v>31</v>
      </c>
      <c r="G19" s="25"/>
      <c r="H19" s="26">
        <f ca="1">ROUND(SUM(INDIRECT(ADDRESS(ROW()+(-1), COLUMN()+(0), 1)),INDIRECT(ADDRESS(ROW()+(-3), COLUMN()+(0), 1)),INDIRECT(ADDRESS(ROW()+(-6), COLUMN()+(0), 1))), 2)</f>
        <v>123.52</v>
      </c>
    </row>
  </sheetData>
  <mergeCells count="21">
    <mergeCell ref="A1:H1"/>
    <mergeCell ref="C3:H3"/>
    <mergeCell ref="A5:H5"/>
    <mergeCell ref="A8:C8"/>
    <mergeCell ref="A9:C9"/>
    <mergeCell ref="E9:F9"/>
    <mergeCell ref="A10:C10"/>
    <mergeCell ref="A11:C11"/>
    <mergeCell ref="A12:C12"/>
    <mergeCell ref="A13:C13"/>
    <mergeCell ref="F13:G13"/>
    <mergeCell ref="A14:C14"/>
    <mergeCell ref="E14:F14"/>
    <mergeCell ref="A15:C15"/>
    <mergeCell ref="A16:C16"/>
    <mergeCell ref="F16:G16"/>
    <mergeCell ref="A17:C17"/>
    <mergeCell ref="E17:F17"/>
    <mergeCell ref="A18:C18"/>
    <mergeCell ref="A19:E19"/>
    <mergeCell ref="F19:G19"/>
  </mergeCells>
  <pageMargins left="0.147638" right="0.147638" top="0.206693" bottom="0.206693" header="0.0" footer="0.0"/>
  <pageSetup paperSize="9" orientation="portrait"/>
  <rowBreaks count="0" manualBreakCount="0">
    </rowBreaks>
</worksheet>
</file>