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<sst xmlns="http://schemas.openxmlformats.org/spreadsheetml/2006/main" count="32" uniqueCount="32">
  <si>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</si>
  <si>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IEM050</t>
  </si>
  <si>
    <t xml:space="preserve">Ud</t>
  </si>
  <si>
    <t xml:space="preserve">Pulsador empotrado.</t>
  </si>
  <si>
    <r>
      <rPr>
        <sz val="8.25"/>
        <color rgb="FF000000"/>
        <rFont val="Arial"/>
        <family val="2"/>
      </rPr>
      <t xml:space="preserve">Pulsador, de intensidad asignada 10 A, tensión asignada 250 V, serie Sky Niessen "NIESSEN" formado por mecanismo para pulsador, referencia 8104, tecla con símbolo de campana para pulsador, de material termoplástico, color blanco, serie Sky Niessen, referencia 8504 BL y marco embellecedor para 1 elemento, de material termoplástico, color blanco, serie Sky Niessen, referencia 8571.1 BL.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</si>
  <si>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</si>
  <si>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</si>
  <si>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</si>
  <si>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</si>
  <si>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</si>
  <si>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</si>
  <si>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</si>
  <si>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mt33nie050a</t>
  </si>
  <si>
    <t xml:space="preserve">Ud</t>
  </si>
  <si>
    <t xml:space="preserve">Mecanismo para pulsador, referencia 8104 "NIESSEN", intensidad asignada 10 A, tensión asignada 250 V, grado de protección IP20, para empotrar.</t>
  </si>
  <si>
    <t xml:space="preserve">mt33nie251ab</t>
  </si>
  <si>
    <t xml:space="preserve">Ud</t>
  </si>
  <si>
    <t xml:space="preserve">Tecla con símbolo de campana para pulsador, de material termoplástico, color blanco, serie Sky Niessen, referencia 8504 BL "NIESSEN".</t>
  </si>
  <si>
    <t xml:space="preserve">mt33nie201zan1</t>
  </si>
  <si>
    <t xml:space="preserve">Ud</t>
  </si>
  <si>
    <t xml:space="preserve">Marco embellecedor para 1 elemento, de material termoplástico, color blanco, serie Sky Niessen, referencia 8571.1 BL "NIESSEN".</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</si>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</sst>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1.02" customWidth="1"/>
    <col min="4" max="4" width="7.65" customWidth="1"/>
    <col min="5" max="5" width="73.27"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7.21</v>
      </c>
      <c r="H10" s="12">
        <f ca="1">ROUND(INDIRECT(ADDRESS(ROW()+(0), COLUMN()+(-2), 1))*INDIRECT(ADDRESS(ROW()+(0), COLUMN()+(-1), 1)), 2)</f>
        <v>7.21</v>
      </c>
    </row>
    <row r="11" spans="1:8" ht="24.00" thickBot="1" customHeight="1">
      <c r="A11" s="1" t="s">
        <v>15</v>
      </c>
      <c r="B11" s="1"/>
      <c r="C11" s="1"/>
      <c r="D11" s="10" t="s">
        <v>16</v>
      </c>
      <c r="E11" s="1" t="s">
        <v>17</v>
      </c>
      <c r="F11" s="11">
        <v>1</v>
      </c>
      <c r="G11" s="12">
        <v>4.73</v>
      </c>
      <c r="H11" s="12">
        <f ca="1">ROUND(INDIRECT(ADDRESS(ROW()+(0), COLUMN()+(-2), 1))*INDIRECT(ADDRESS(ROW()+(0), COLUMN()+(-1), 1)), 2)</f>
        <v>4.73</v>
      </c>
    </row>
    <row r="12" spans="1:8" ht="24.00" thickBot="1" customHeight="1">
      <c r="A12" s="1" t="s">
        <v>18</v>
      </c>
      <c r="B12" s="1"/>
      <c r="C12" s="1"/>
      <c r="D12" s="10" t="s">
        <v>19</v>
      </c>
      <c r="E12" s="1" t="s">
        <v>20</v>
      </c>
      <c r="F12" s="13">
        <v>1</v>
      </c>
      <c r="G12" s="14">
        <v>3.63</v>
      </c>
      <c r="H12" s="14">
        <f ca="1">ROUND(INDIRECT(ADDRESS(ROW()+(0), COLUMN()+(-2), 1))*INDIRECT(ADDRESS(ROW()+(0), COLUMN()+(-1), 1)), 2)</f>
        <v>3.63</v>
      </c>
    </row>
    <row r="13" spans="1:8" ht="13.50" thickBot="1" customHeight="1">
      <c r="A13" s="15"/>
      <c r="B13" s="15"/>
      <c r="C13" s="15"/>
      <c r="D13" s="15"/>
      <c r="E13" s="15"/>
      <c r="F13" s="9" t="s">
        <v>21</v>
      </c>
      <c r="G13" s="9"/>
      <c r="H13" s="17">
        <f ca="1">ROUND(SUM(INDIRECT(ADDRESS(ROW()+(-1), COLUMN()+(0), 1)),INDIRECT(ADDRESS(ROW()+(-2), COLUMN()+(0), 1)),INDIRECT(ADDRESS(ROW()+(-3), COLUMN()+(0), 1))), 2)</f>
        <v>15.57</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3">
        <v>0.204</v>
      </c>
      <c r="G15" s="14">
        <v>23.74</v>
      </c>
      <c r="H15" s="14">
        <f ca="1">ROUND(INDIRECT(ADDRESS(ROW()+(0), COLUMN()+(-2), 1))*INDIRECT(ADDRESS(ROW()+(0), COLUMN()+(-1), 1)), 2)</f>
        <v>4.84</v>
      </c>
    </row>
    <row r="16" spans="1:8" ht="13.50" thickBot="1" customHeight="1">
      <c r="A16" s="15"/>
      <c r="B16" s="15"/>
      <c r="C16" s="15"/>
      <c r="D16" s="15"/>
      <c r="E16" s="15"/>
      <c r="F16" s="9" t="s">
        <v>26</v>
      </c>
      <c r="G16" s="9"/>
      <c r="H16" s="17">
        <f ca="1">ROUND(SUM(INDIRECT(ADDRESS(ROW()+(-1), COLUMN()+(0), 1))), 2)</f>
        <v>4.84</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1)),INDIRECT(ADDRESS(ROW()+(-5), COLUMN()+(1), 1))), 2)</f>
        <v>20.41</v>
      </c>
      <c r="H18" s="14">
        <f ca="1">ROUND(INDIRECT(ADDRESS(ROW()+(0), COLUMN()+(-2), 1))*INDIRECT(ADDRESS(ROW()+(0), COLUMN()+(-1), 1))/100, 2)</f>
        <v>0.41</v>
      </c>
    </row>
    <row r="19" spans="1:8" ht="13.50" thickBot="1" customHeight="1">
      <c r="A19" s="21" t="s">
        <v>30</v>
      </c>
      <c r="B19" s="21"/>
      <c r="C19" s="21"/>
      <c r="D19" s="22"/>
      <c r="E19" s="23"/>
      <c r="F19" s="24" t="s">
        <v>31</v>
      </c>
      <c r="G19" s="25"/>
      <c r="H19" s="26">
        <f ca="1">ROUND(SUM(INDIRECT(ADDRESS(ROW()+(-1), COLUMN()+(0), 1)),INDIRECT(ADDRESS(ROW()+(-3), COLUMN()+(0), 1)),INDIRECT(ADDRESS(ROW()+(-6), COLUMN()+(0), 1))), 2)</f>
        <v>20.82</v>
      </c>
    </row>
  </sheetData>
  <mergeCells count="21">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